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<sst xmlns="http://schemas.openxmlformats.org/spreadsheetml/2006/main" count="108" uniqueCount="99">
  <si>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</si>
  <si>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</si>
  <si>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</si>
  <si>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</si>
  <si>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</si>
  <si>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</si>
  <si>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</si>
  <si>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</si>
  <si>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</si>
  <si>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</si>
  <si>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</si>
  <si>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</si>
  <si>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</si>
  <si>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</si>
  <si>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</si>
  <si>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</si>
  <si>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</si>
  <si>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</si>
  <si>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</si>
  <si>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</si>
  <si>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</si>
  <si>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</si>
  <si>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</si>
  <si>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</si>
  <si>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</si>
  <si>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</si>
  <si>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</si>
  <si>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</si>
  <si>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</si>
  <si>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</si>
  <si>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</si>
  <si>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</si>
  <si>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</si>
  <si>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</si>
  <si>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</si>
  <si>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</si>
  <si>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</si>
  <si>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</si>
  <si>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</si>
  <si>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</si>
  <si>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</si>
  <si>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</si>
  <si>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</si>
  <si>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</si>
  <si>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</si>
  <si>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</si>
  <si>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</si>
  <si>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</si>
  <si>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</si>
  <si>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</si>
  <si>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</si>
  <si>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</si>
  <si>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</si>
  <si>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</si>
  <si>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</si>
  <si>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</si>
  <si>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</si>
  <si>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</si>
  <si>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</si>
  <si>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</si>
  <si>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</si>
  <si>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</si>
  <si>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</si>
  <si>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</si>
  <si>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</si>
  <si>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</si>
  <si>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</si>
  <si>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</si>
  <si>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</si>
  <si>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</si>
  <si>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</si>
  <si>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</si>
  <si>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</si>
  <si>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</si>
  <si>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</si>
  <si>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</si>
  <si>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</si>
  <si>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</si>
  <si>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</si>
  <si>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</si>
  <si>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</si>
  <si>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</si>
  <si>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</si>
  <si>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</si>
  <si>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</si>
  <si>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</si>
  <si>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</si>
  <si>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</si>
  <si>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</si>
  <si>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</si>
  <si>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</si>
  <si>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Разом доходів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</si>
  <si>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</si>
  <si>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ЗАТВЕРДЖЕНО</t>
  </si>
  <si>
    <t>Рішення міської ради</t>
  </si>
  <si>
    <t>(______сесія 8 скликання)</t>
  </si>
  <si>
    <t>___________2022 року №___</t>
  </si>
  <si>
    <t>Додаток 1</t>
  </si>
  <si>
    <t>Виконання бюджету Прилуцької міської територіальної громади за 9 місяців 2022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</si>
</sst>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.0,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3" xfId="17" applyFont="1" applyFill="1" applyBorder="1" applyAlignment="1">
      <alignment horizontal="center" vertical="center"/>
      <protection/>
    </xf>
    <xf numFmtId="0" fontId="2" fillId="2" borderId="4" xfId="17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6" fillId="0" borderId="0" xfId="0" applyFont="1" applyAlignment="1">
      <alignment/>
    </xf>
    <xf numFmtId="0" fontId="7" fillId="0" borderId="0" xfId="17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91">
      <selection activeCell="D14" sqref="D14"/>
    </sheetView>
  </sheetViews>
  <sheetFormatPr defaultColWidth="9.00390625" defaultRowHeight="12.75"/>
  <cols>
    <col min="1" max="1" width="0.12890625" style="0" customWidth="1"/>
    <col min="3" max="3" width="56.75390625" style="0" customWidth="1"/>
    <col min="4" max="6" width="13.875" style="1" customWidth="1"/>
    <col min="7" max="7" width="9.625" style="1" bestFit="1" customWidth="1"/>
    <col min="8" max="9" width="9.125" style="1" customWidth="1"/>
  </cols>
  <sheetData>
    <row r="1" spans="1:9" s="20" customFormat="1" ht="15.75">
      <c r="A1" s="19"/>
      <c r="B1" s="19"/>
      <c r="C1" s="19"/>
      <c r="D1" s="19"/>
      <c r="F1" s="21" t="s">
        <v>93</v>
      </c>
      <c r="I1" s="19"/>
    </row>
    <row r="2" spans="1:11" s="20" customFormat="1" ht="15.75">
      <c r="A2" s="19"/>
      <c r="B2" s="19"/>
      <c r="C2" s="19"/>
      <c r="D2" s="19"/>
      <c r="F2" s="21" t="s">
        <v>94</v>
      </c>
      <c r="I2" s="19"/>
      <c r="J2" s="22"/>
      <c r="K2" s="22"/>
    </row>
    <row r="3" spans="1:11" s="20" customFormat="1" ht="15.75">
      <c r="A3" s="19"/>
      <c r="B3" s="19"/>
      <c r="C3" s="19"/>
      <c r="D3" s="19"/>
      <c r="F3" s="21" t="s">
        <v>95</v>
      </c>
      <c r="I3" s="19"/>
      <c r="J3" s="23"/>
      <c r="K3" s="23"/>
    </row>
    <row r="4" spans="1:11" s="20" customFormat="1" ht="15.75">
      <c r="A4" s="19"/>
      <c r="B4" s="19"/>
      <c r="C4" s="19"/>
      <c r="D4" s="19"/>
      <c r="F4" s="21" t="s">
        <v>96</v>
      </c>
      <c r="I4" s="19"/>
      <c r="J4" s="23"/>
      <c r="K4" s="23"/>
    </row>
    <row r="5" spans="1:11" s="20" customFormat="1" ht="15.75">
      <c r="A5" s="19"/>
      <c r="B5" s="19"/>
      <c r="C5" s="19"/>
      <c r="D5" s="19"/>
      <c r="F5" s="21"/>
      <c r="I5" s="19"/>
      <c r="J5" s="23"/>
      <c r="K5" s="23"/>
    </row>
    <row r="6" spans="1:11" s="20" customFormat="1" ht="15.75">
      <c r="A6" s="19"/>
      <c r="B6" s="19"/>
      <c r="C6" s="19"/>
      <c r="D6" s="19"/>
      <c r="F6" s="21" t="s">
        <v>97</v>
      </c>
      <c r="I6" s="19"/>
      <c r="J6" s="23"/>
      <c r="K6" s="23"/>
    </row>
    <row r="7" spans="1:1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3"/>
      <c r="K7" s="23"/>
    </row>
    <row r="8" spans="1:11" s="20" customFormat="1" ht="15.7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3"/>
      <c r="K8" s="23"/>
    </row>
    <row r="9" spans="1:11" s="20" customFormat="1" ht="15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0" customFormat="1" ht="15.75">
      <c r="A10" s="23"/>
      <c r="B10" s="23"/>
      <c r="C10" s="23"/>
      <c r="D10" s="23"/>
      <c r="E10" s="23"/>
      <c r="F10" s="23"/>
      <c r="G10" s="23"/>
      <c r="H10" s="22"/>
      <c r="I10" s="23"/>
      <c r="J10" s="23"/>
      <c r="K10" s="23"/>
    </row>
    <row r="11" spans="1:9" ht="28.5" customHeight="1">
      <c r="A11" s="17"/>
      <c r="B11" s="18" t="s">
        <v>0</v>
      </c>
      <c r="C11" s="18" t="s">
        <v>1</v>
      </c>
      <c r="D11" s="2" t="s">
        <v>2</v>
      </c>
      <c r="E11" s="2" t="s">
        <v>3</v>
      </c>
      <c r="F11" s="2" t="s">
        <v>4</v>
      </c>
      <c r="G11" s="3" t="s">
        <v>5</v>
      </c>
      <c r="H11" s="3" t="s">
        <v>6</v>
      </c>
      <c r="I11" s="3" t="s">
        <v>7</v>
      </c>
    </row>
    <row r="12" spans="1:9" ht="12.75">
      <c r="A12" s="4"/>
      <c r="B12" s="4">
        <v>10000000</v>
      </c>
      <c r="C12" s="13" t="s">
        <v>8</v>
      </c>
      <c r="D12" s="14">
        <v>409295.8</v>
      </c>
      <c r="E12" s="14">
        <v>433339.9</v>
      </c>
      <c r="F12" s="14">
        <v>339754.7</v>
      </c>
      <c r="G12" s="14">
        <v>368870.47679000004</v>
      </c>
      <c r="H12" s="14">
        <f aca="true" t="shared" si="0" ref="H12:H43">G12-F12</f>
        <v>29115.776790000033</v>
      </c>
      <c r="I12" s="14">
        <f aca="true" t="shared" si="1" ref="I12:I43">IF(F12=0,0,G12/F12*100)</f>
        <v>108.56964650967302</v>
      </c>
    </row>
    <row r="13" spans="1:9" ht="25.5">
      <c r="A13" s="4"/>
      <c r="B13" s="4">
        <v>11000000</v>
      </c>
      <c r="C13" s="13" t="s">
        <v>9</v>
      </c>
      <c r="D13" s="14">
        <v>293964.2</v>
      </c>
      <c r="E13" s="14">
        <v>341826.1</v>
      </c>
      <c r="F13" s="14">
        <v>270123.95</v>
      </c>
      <c r="G13" s="14">
        <v>301557.62901</v>
      </c>
      <c r="H13" s="14">
        <f t="shared" si="0"/>
        <v>31433.679009999963</v>
      </c>
      <c r="I13" s="14">
        <f t="shared" si="1"/>
        <v>111.63676120166315</v>
      </c>
    </row>
    <row r="14" spans="1:9" ht="12.75">
      <c r="A14" s="4"/>
      <c r="B14" s="4">
        <v>11010000</v>
      </c>
      <c r="C14" s="13" t="s">
        <v>10</v>
      </c>
      <c r="D14" s="14">
        <v>293840</v>
      </c>
      <c r="E14" s="14">
        <v>341701.9</v>
      </c>
      <c r="F14" s="14">
        <v>270089.65</v>
      </c>
      <c r="G14" s="14">
        <v>301440.69201</v>
      </c>
      <c r="H14" s="14">
        <f t="shared" si="0"/>
        <v>31351.042009999976</v>
      </c>
      <c r="I14" s="14">
        <f t="shared" si="1"/>
        <v>111.60764287339407</v>
      </c>
    </row>
    <row r="15" spans="1:9" ht="38.25">
      <c r="A15" s="4"/>
      <c r="B15" s="4">
        <v>11010100</v>
      </c>
      <c r="C15" s="13" t="s">
        <v>11</v>
      </c>
      <c r="D15" s="14">
        <v>275920</v>
      </c>
      <c r="E15" s="14">
        <v>279247</v>
      </c>
      <c r="F15" s="14">
        <v>211993</v>
      </c>
      <c r="G15" s="14">
        <v>213713.19143</v>
      </c>
      <c r="H15" s="14">
        <f t="shared" si="0"/>
        <v>1720.1914300000062</v>
      </c>
      <c r="I15" s="14">
        <f t="shared" si="1"/>
        <v>100.81143784464581</v>
      </c>
    </row>
    <row r="16" spans="1:9" ht="51">
      <c r="A16" s="4"/>
      <c r="B16" s="4">
        <v>11010200</v>
      </c>
      <c r="C16" s="13" t="s">
        <v>12</v>
      </c>
      <c r="D16" s="14">
        <v>14133</v>
      </c>
      <c r="E16" s="14">
        <v>59094.9</v>
      </c>
      <c r="F16" s="14">
        <v>55576.9</v>
      </c>
      <c r="G16" s="14">
        <v>84915.84618000001</v>
      </c>
      <c r="H16" s="14">
        <f t="shared" si="0"/>
        <v>29338.946180000006</v>
      </c>
      <c r="I16" s="14">
        <f t="shared" si="1"/>
        <v>152.78982127466628</v>
      </c>
    </row>
    <row r="17" spans="1:9" ht="38.25">
      <c r="A17" s="4"/>
      <c r="B17" s="4">
        <v>11010400</v>
      </c>
      <c r="C17" s="13" t="s">
        <v>13</v>
      </c>
      <c r="D17" s="14">
        <v>1050</v>
      </c>
      <c r="E17" s="14">
        <v>1050</v>
      </c>
      <c r="F17" s="14">
        <v>729</v>
      </c>
      <c r="G17" s="14">
        <v>1183.6898899999999</v>
      </c>
      <c r="H17" s="14">
        <f t="shared" si="0"/>
        <v>454.6898899999999</v>
      </c>
      <c r="I17" s="14">
        <f t="shared" si="1"/>
        <v>162.37172702331958</v>
      </c>
    </row>
    <row r="18" spans="1:9" ht="25.5">
      <c r="A18" s="4"/>
      <c r="B18" s="4">
        <v>11010500</v>
      </c>
      <c r="C18" s="13" t="s">
        <v>14</v>
      </c>
      <c r="D18" s="14">
        <v>2737</v>
      </c>
      <c r="E18" s="14">
        <v>2310</v>
      </c>
      <c r="F18" s="14">
        <v>1790.75</v>
      </c>
      <c r="G18" s="14">
        <v>1627.96451</v>
      </c>
      <c r="H18" s="14">
        <f t="shared" si="0"/>
        <v>-162.78548999999998</v>
      </c>
      <c r="I18" s="14">
        <f t="shared" si="1"/>
        <v>90.90964735446042</v>
      </c>
    </row>
    <row r="19" spans="1:9" ht="12.75">
      <c r="A19" s="4"/>
      <c r="B19" s="4">
        <v>11020000</v>
      </c>
      <c r="C19" s="13" t="s">
        <v>15</v>
      </c>
      <c r="D19" s="14">
        <v>124.2</v>
      </c>
      <c r="E19" s="14">
        <v>124.2</v>
      </c>
      <c r="F19" s="14">
        <v>34.3</v>
      </c>
      <c r="G19" s="14">
        <v>116.937</v>
      </c>
      <c r="H19" s="14">
        <f t="shared" si="0"/>
        <v>82.637</v>
      </c>
      <c r="I19" s="14">
        <f t="shared" si="1"/>
        <v>340.9241982507289</v>
      </c>
    </row>
    <row r="20" spans="1:9" ht="25.5">
      <c r="A20" s="4"/>
      <c r="B20" s="4">
        <v>11020200</v>
      </c>
      <c r="C20" s="13" t="s">
        <v>16</v>
      </c>
      <c r="D20" s="14">
        <v>124.2</v>
      </c>
      <c r="E20" s="14">
        <v>124.2</v>
      </c>
      <c r="F20" s="14">
        <v>34.3</v>
      </c>
      <c r="G20" s="14">
        <v>116.937</v>
      </c>
      <c r="H20" s="14">
        <f t="shared" si="0"/>
        <v>82.637</v>
      </c>
      <c r="I20" s="14">
        <f t="shared" si="1"/>
        <v>340.9241982507289</v>
      </c>
    </row>
    <row r="21" spans="1:9" ht="25.5">
      <c r="A21" s="4"/>
      <c r="B21" s="4">
        <v>13000000</v>
      </c>
      <c r="C21" s="13" t="s">
        <v>17</v>
      </c>
      <c r="D21" s="14">
        <v>68.1</v>
      </c>
      <c r="E21" s="14">
        <v>86</v>
      </c>
      <c r="F21" s="14">
        <v>68.4</v>
      </c>
      <c r="G21" s="14">
        <v>82.22317</v>
      </c>
      <c r="H21" s="14">
        <f t="shared" si="0"/>
        <v>13.82316999999999</v>
      </c>
      <c r="I21" s="14">
        <f t="shared" si="1"/>
        <v>120.20931286549705</v>
      </c>
    </row>
    <row r="22" spans="1:9" ht="12.75">
      <c r="A22" s="4"/>
      <c r="B22" s="4">
        <v>13010000</v>
      </c>
      <c r="C22" s="13" t="s">
        <v>18</v>
      </c>
      <c r="D22" s="14">
        <v>0</v>
      </c>
      <c r="E22" s="14">
        <v>17.9</v>
      </c>
      <c r="F22" s="14">
        <v>17.9</v>
      </c>
      <c r="G22" s="14">
        <v>20.38</v>
      </c>
      <c r="H22" s="14">
        <f t="shared" si="0"/>
        <v>2.4800000000000004</v>
      </c>
      <c r="I22" s="14">
        <f t="shared" si="1"/>
        <v>113.85474860335196</v>
      </c>
    </row>
    <row r="23" spans="1:9" ht="51">
      <c r="A23" s="4"/>
      <c r="B23" s="4">
        <v>13010200</v>
      </c>
      <c r="C23" s="13" t="s">
        <v>19</v>
      </c>
      <c r="D23" s="14">
        <v>0</v>
      </c>
      <c r="E23" s="14">
        <v>17.9</v>
      </c>
      <c r="F23" s="14">
        <v>17.9</v>
      </c>
      <c r="G23" s="14">
        <v>20.38</v>
      </c>
      <c r="H23" s="14">
        <f t="shared" si="0"/>
        <v>2.4800000000000004</v>
      </c>
      <c r="I23" s="14">
        <f t="shared" si="1"/>
        <v>113.85474860335196</v>
      </c>
    </row>
    <row r="24" spans="1:9" ht="25.5">
      <c r="A24" s="4"/>
      <c r="B24" s="4">
        <v>13030000</v>
      </c>
      <c r="C24" s="13" t="s">
        <v>20</v>
      </c>
      <c r="D24" s="14">
        <v>68.1</v>
      </c>
      <c r="E24" s="14">
        <v>68.1</v>
      </c>
      <c r="F24" s="14">
        <v>50.5</v>
      </c>
      <c r="G24" s="14">
        <v>61.84317</v>
      </c>
      <c r="H24" s="14">
        <f t="shared" si="0"/>
        <v>11.34317</v>
      </c>
      <c r="I24" s="14">
        <f t="shared" si="1"/>
        <v>122.46172277227723</v>
      </c>
    </row>
    <row r="25" spans="1:9" ht="25.5">
      <c r="A25" s="4"/>
      <c r="B25" s="4">
        <v>13030100</v>
      </c>
      <c r="C25" s="13" t="s">
        <v>21</v>
      </c>
      <c r="D25" s="14">
        <v>68.1</v>
      </c>
      <c r="E25" s="14">
        <v>68.1</v>
      </c>
      <c r="F25" s="14">
        <v>50.5</v>
      </c>
      <c r="G25" s="14">
        <v>61.84317</v>
      </c>
      <c r="H25" s="14">
        <f t="shared" si="0"/>
        <v>11.34317</v>
      </c>
      <c r="I25" s="14">
        <f t="shared" si="1"/>
        <v>122.46172277227723</v>
      </c>
    </row>
    <row r="26" spans="1:9" ht="12.75">
      <c r="A26" s="4"/>
      <c r="B26" s="4">
        <v>14000000</v>
      </c>
      <c r="C26" s="13" t="s">
        <v>22</v>
      </c>
      <c r="D26" s="14">
        <v>18047</v>
      </c>
      <c r="E26" s="14">
        <v>11166.8</v>
      </c>
      <c r="F26" s="14">
        <v>10247.4</v>
      </c>
      <c r="G26" s="14">
        <v>6643.59881</v>
      </c>
      <c r="H26" s="14">
        <f t="shared" si="0"/>
        <v>-3603.801189999999</v>
      </c>
      <c r="I26" s="14">
        <f t="shared" si="1"/>
        <v>64.83204334758086</v>
      </c>
    </row>
    <row r="27" spans="1:9" ht="25.5">
      <c r="A27" s="4"/>
      <c r="B27" s="4">
        <v>14020000</v>
      </c>
      <c r="C27" s="13" t="s">
        <v>23</v>
      </c>
      <c r="D27" s="14">
        <v>2777</v>
      </c>
      <c r="E27" s="14">
        <v>1468</v>
      </c>
      <c r="F27" s="14">
        <v>1468</v>
      </c>
      <c r="G27" s="14">
        <v>539.71412</v>
      </c>
      <c r="H27" s="14">
        <f t="shared" si="0"/>
        <v>-928.28588</v>
      </c>
      <c r="I27" s="14">
        <f t="shared" si="1"/>
        <v>36.76526702997275</v>
      </c>
    </row>
    <row r="28" spans="1:9" ht="12.75">
      <c r="A28" s="4"/>
      <c r="B28" s="4">
        <v>14021900</v>
      </c>
      <c r="C28" s="13" t="s">
        <v>24</v>
      </c>
      <c r="D28" s="14">
        <v>2777</v>
      </c>
      <c r="E28" s="14">
        <v>1468</v>
      </c>
      <c r="F28" s="14">
        <v>1468</v>
      </c>
      <c r="G28" s="14">
        <v>539.71412</v>
      </c>
      <c r="H28" s="14">
        <f t="shared" si="0"/>
        <v>-928.28588</v>
      </c>
      <c r="I28" s="14">
        <f t="shared" si="1"/>
        <v>36.76526702997275</v>
      </c>
    </row>
    <row r="29" spans="1:9" ht="25.5">
      <c r="A29" s="4"/>
      <c r="B29" s="4">
        <v>14030000</v>
      </c>
      <c r="C29" s="13" t="s">
        <v>25</v>
      </c>
      <c r="D29" s="14">
        <v>9447</v>
      </c>
      <c r="E29" s="14">
        <v>5231</v>
      </c>
      <c r="F29" s="14">
        <v>5231</v>
      </c>
      <c r="G29" s="14">
        <v>1851.63338</v>
      </c>
      <c r="H29" s="14">
        <f t="shared" si="0"/>
        <v>-3379.36662</v>
      </c>
      <c r="I29" s="14">
        <f t="shared" si="1"/>
        <v>35.397311795067864</v>
      </c>
    </row>
    <row r="30" spans="1:9" ht="12.75">
      <c r="A30" s="4"/>
      <c r="B30" s="4">
        <v>14031900</v>
      </c>
      <c r="C30" s="13" t="s">
        <v>24</v>
      </c>
      <c r="D30" s="14">
        <v>9447</v>
      </c>
      <c r="E30" s="14">
        <v>5231</v>
      </c>
      <c r="F30" s="14">
        <v>5231</v>
      </c>
      <c r="G30" s="14">
        <v>1851.63338</v>
      </c>
      <c r="H30" s="14">
        <f t="shared" si="0"/>
        <v>-3379.36662</v>
      </c>
      <c r="I30" s="14">
        <f t="shared" si="1"/>
        <v>35.397311795067864</v>
      </c>
    </row>
    <row r="31" spans="1:9" ht="25.5">
      <c r="A31" s="4"/>
      <c r="B31" s="4">
        <v>14040000</v>
      </c>
      <c r="C31" s="13" t="s">
        <v>26</v>
      </c>
      <c r="D31" s="14">
        <v>5823</v>
      </c>
      <c r="E31" s="14">
        <v>4467.8</v>
      </c>
      <c r="F31" s="14">
        <v>3548.4</v>
      </c>
      <c r="G31" s="14">
        <v>4252.251310000001</v>
      </c>
      <c r="H31" s="14">
        <f t="shared" si="0"/>
        <v>703.8513100000005</v>
      </c>
      <c r="I31" s="14">
        <f t="shared" si="1"/>
        <v>119.83573751549996</v>
      </c>
    </row>
    <row r="32" spans="1:9" ht="63.75">
      <c r="A32" s="4"/>
      <c r="B32" s="4">
        <v>14040100</v>
      </c>
      <c r="C32" s="13" t="s">
        <v>27</v>
      </c>
      <c r="D32" s="14">
        <v>0</v>
      </c>
      <c r="E32" s="14">
        <v>642.4</v>
      </c>
      <c r="F32" s="14">
        <v>642.4</v>
      </c>
      <c r="G32" s="14">
        <v>887.55265</v>
      </c>
      <c r="H32" s="14">
        <f t="shared" si="0"/>
        <v>245.15265</v>
      </c>
      <c r="I32" s="14">
        <f t="shared" si="1"/>
        <v>138.16199408468245</v>
      </c>
    </row>
    <row r="33" spans="1:9" ht="51">
      <c r="A33" s="4"/>
      <c r="B33" s="4">
        <v>14040200</v>
      </c>
      <c r="C33" s="13" t="s">
        <v>28</v>
      </c>
      <c r="D33" s="14">
        <v>0</v>
      </c>
      <c r="E33" s="14">
        <v>3825.4</v>
      </c>
      <c r="F33" s="14">
        <v>2906</v>
      </c>
      <c r="G33" s="14">
        <v>3364.69866</v>
      </c>
      <c r="H33" s="14">
        <f t="shared" si="0"/>
        <v>458.69866</v>
      </c>
      <c r="I33" s="14">
        <f t="shared" si="1"/>
        <v>115.7845375086029</v>
      </c>
    </row>
    <row r="34" spans="1:9" ht="25.5">
      <c r="A34" s="4"/>
      <c r="B34" s="4">
        <v>18000000</v>
      </c>
      <c r="C34" s="13" t="s">
        <v>29</v>
      </c>
      <c r="D34" s="14">
        <v>97216.5</v>
      </c>
      <c r="E34" s="14">
        <v>80261</v>
      </c>
      <c r="F34" s="14">
        <v>59314.95</v>
      </c>
      <c r="G34" s="14">
        <v>60587.025799999996</v>
      </c>
      <c r="H34" s="14">
        <f t="shared" si="0"/>
        <v>1272.0757999999987</v>
      </c>
      <c r="I34" s="14">
        <f t="shared" si="1"/>
        <v>102.1446124459348</v>
      </c>
    </row>
    <row r="35" spans="1:9" ht="12.75">
      <c r="A35" s="4"/>
      <c r="B35" s="4">
        <v>18010000</v>
      </c>
      <c r="C35" s="13" t="s">
        <v>30</v>
      </c>
      <c r="D35" s="14">
        <v>46932</v>
      </c>
      <c r="E35" s="14">
        <v>30004.2</v>
      </c>
      <c r="F35" s="14">
        <v>22530.75</v>
      </c>
      <c r="G35" s="14">
        <v>25295.35854</v>
      </c>
      <c r="H35" s="14">
        <f t="shared" si="0"/>
        <v>2764.608540000001</v>
      </c>
      <c r="I35" s="14">
        <f t="shared" si="1"/>
        <v>112.27037954795114</v>
      </c>
    </row>
    <row r="36" spans="1:9" ht="38.25">
      <c r="A36" s="4"/>
      <c r="B36" s="4">
        <v>18010100</v>
      </c>
      <c r="C36" s="13" t="s">
        <v>31</v>
      </c>
      <c r="D36" s="14">
        <v>21</v>
      </c>
      <c r="E36" s="14">
        <v>21</v>
      </c>
      <c r="F36" s="14">
        <v>13.7</v>
      </c>
      <c r="G36" s="14">
        <v>49.19708</v>
      </c>
      <c r="H36" s="14">
        <f t="shared" si="0"/>
        <v>35.49708</v>
      </c>
      <c r="I36" s="14">
        <f t="shared" si="1"/>
        <v>359.1027737226277</v>
      </c>
    </row>
    <row r="37" spans="1:9" ht="38.25">
      <c r="A37" s="4"/>
      <c r="B37" s="4">
        <v>18010200</v>
      </c>
      <c r="C37" s="13" t="s">
        <v>32</v>
      </c>
      <c r="D37" s="14">
        <v>216</v>
      </c>
      <c r="E37" s="14">
        <v>133.9</v>
      </c>
      <c r="F37" s="14">
        <v>104</v>
      </c>
      <c r="G37" s="14">
        <v>18.81682</v>
      </c>
      <c r="H37" s="14">
        <f t="shared" si="0"/>
        <v>-85.18318</v>
      </c>
      <c r="I37" s="14">
        <f t="shared" si="1"/>
        <v>18.09309615384615</v>
      </c>
    </row>
    <row r="38" spans="1:9" ht="38.25">
      <c r="A38" s="4"/>
      <c r="B38" s="4">
        <v>18010300</v>
      </c>
      <c r="C38" s="13" t="s">
        <v>33</v>
      </c>
      <c r="D38" s="14">
        <v>1300</v>
      </c>
      <c r="E38" s="14">
        <v>832.4</v>
      </c>
      <c r="F38" s="14">
        <v>765.5</v>
      </c>
      <c r="G38" s="14">
        <v>349.68511</v>
      </c>
      <c r="H38" s="14">
        <f t="shared" si="0"/>
        <v>-415.81489</v>
      </c>
      <c r="I38" s="14">
        <f t="shared" si="1"/>
        <v>45.680615284128024</v>
      </c>
    </row>
    <row r="39" spans="1:9" ht="38.25">
      <c r="A39" s="4"/>
      <c r="B39" s="4">
        <v>18010400</v>
      </c>
      <c r="C39" s="13" t="s">
        <v>34</v>
      </c>
      <c r="D39" s="14">
        <v>2648</v>
      </c>
      <c r="E39" s="14">
        <v>2648</v>
      </c>
      <c r="F39" s="14">
        <v>1892.5</v>
      </c>
      <c r="G39" s="14">
        <v>2098.3102999999996</v>
      </c>
      <c r="H39" s="14">
        <f t="shared" si="0"/>
        <v>205.81029999999964</v>
      </c>
      <c r="I39" s="14">
        <f t="shared" si="1"/>
        <v>110.87504887714661</v>
      </c>
    </row>
    <row r="40" spans="1:9" ht="12.75">
      <c r="A40" s="4"/>
      <c r="B40" s="4">
        <v>18010500</v>
      </c>
      <c r="C40" s="13" t="s">
        <v>35</v>
      </c>
      <c r="D40" s="14">
        <v>22447</v>
      </c>
      <c r="E40" s="14">
        <v>12437.8</v>
      </c>
      <c r="F40" s="14">
        <v>10436</v>
      </c>
      <c r="G40" s="14">
        <v>10606.55051</v>
      </c>
      <c r="H40" s="14">
        <f t="shared" si="0"/>
        <v>170.55050999999912</v>
      </c>
      <c r="I40" s="14">
        <f t="shared" si="1"/>
        <v>101.63425172479876</v>
      </c>
    </row>
    <row r="41" spans="1:9" ht="12.75">
      <c r="A41" s="4"/>
      <c r="B41" s="4">
        <v>18010600</v>
      </c>
      <c r="C41" s="13" t="s">
        <v>36</v>
      </c>
      <c r="D41" s="14">
        <v>16914</v>
      </c>
      <c r="E41" s="14">
        <v>12000</v>
      </c>
      <c r="F41" s="14">
        <v>7728.7</v>
      </c>
      <c r="G41" s="14">
        <v>10691.377550000001</v>
      </c>
      <c r="H41" s="14">
        <f t="shared" si="0"/>
        <v>2962.6775500000012</v>
      </c>
      <c r="I41" s="14">
        <f t="shared" si="1"/>
        <v>138.33345258581653</v>
      </c>
    </row>
    <row r="42" spans="1:9" ht="12.75">
      <c r="A42" s="4"/>
      <c r="B42" s="4">
        <v>18010700</v>
      </c>
      <c r="C42" s="13" t="s">
        <v>37</v>
      </c>
      <c r="D42" s="14">
        <v>543</v>
      </c>
      <c r="E42" s="14">
        <v>355.3</v>
      </c>
      <c r="F42" s="14">
        <v>306.3</v>
      </c>
      <c r="G42" s="14">
        <v>77.09523</v>
      </c>
      <c r="H42" s="14">
        <f t="shared" si="0"/>
        <v>-229.20477</v>
      </c>
      <c r="I42" s="14">
        <f t="shared" si="1"/>
        <v>25.16984329089128</v>
      </c>
    </row>
    <row r="43" spans="1:9" ht="12.75">
      <c r="A43" s="4"/>
      <c r="B43" s="4">
        <v>18010900</v>
      </c>
      <c r="C43" s="13" t="s">
        <v>38</v>
      </c>
      <c r="D43" s="14">
        <v>2793</v>
      </c>
      <c r="E43" s="14">
        <v>1525.8</v>
      </c>
      <c r="F43" s="14">
        <v>1240.3</v>
      </c>
      <c r="G43" s="14">
        <v>1361.65927</v>
      </c>
      <c r="H43" s="14">
        <f t="shared" si="0"/>
        <v>121.35927000000015</v>
      </c>
      <c r="I43" s="14">
        <f t="shared" si="1"/>
        <v>109.784670644199</v>
      </c>
    </row>
    <row r="44" spans="1:9" ht="12.75">
      <c r="A44" s="4"/>
      <c r="B44" s="4">
        <v>18011000</v>
      </c>
      <c r="C44" s="13" t="s">
        <v>39</v>
      </c>
      <c r="D44" s="14">
        <v>25</v>
      </c>
      <c r="E44" s="14">
        <v>25</v>
      </c>
      <c r="F44" s="14">
        <v>25</v>
      </c>
      <c r="G44" s="14">
        <v>29.16667</v>
      </c>
      <c r="H44" s="14">
        <f aca="true" t="shared" si="2" ref="H44:H75">G44-F44</f>
        <v>4.16667</v>
      </c>
      <c r="I44" s="14">
        <f aca="true" t="shared" si="3" ref="I44:I80">IF(F44=0,0,G44/F44*100)</f>
        <v>116.66668</v>
      </c>
    </row>
    <row r="45" spans="1:9" ht="12.75">
      <c r="A45" s="4"/>
      <c r="B45" s="4">
        <v>18011100</v>
      </c>
      <c r="C45" s="13" t="s">
        <v>40</v>
      </c>
      <c r="D45" s="14">
        <v>25</v>
      </c>
      <c r="E45" s="14">
        <v>25</v>
      </c>
      <c r="F45" s="14">
        <v>18.75</v>
      </c>
      <c r="G45" s="14">
        <v>13.5</v>
      </c>
      <c r="H45" s="14">
        <f t="shared" si="2"/>
        <v>-5.25</v>
      </c>
      <c r="I45" s="14">
        <f t="shared" si="3"/>
        <v>72</v>
      </c>
    </row>
    <row r="46" spans="1:9" ht="12.75">
      <c r="A46" s="4"/>
      <c r="B46" s="4">
        <v>18030000</v>
      </c>
      <c r="C46" s="13" t="s">
        <v>41</v>
      </c>
      <c r="D46" s="14">
        <v>51.5</v>
      </c>
      <c r="E46" s="14">
        <v>23.8</v>
      </c>
      <c r="F46" s="14">
        <v>20.7</v>
      </c>
      <c r="G46" s="14">
        <v>13.29684</v>
      </c>
      <c r="H46" s="14">
        <f t="shared" si="2"/>
        <v>-7.40316</v>
      </c>
      <c r="I46" s="14">
        <f t="shared" si="3"/>
        <v>64.2359420289855</v>
      </c>
    </row>
    <row r="47" spans="1:9" ht="12.75">
      <c r="A47" s="4"/>
      <c r="B47" s="4">
        <v>18030100</v>
      </c>
      <c r="C47" s="13" t="s">
        <v>42</v>
      </c>
      <c r="D47" s="14">
        <v>4</v>
      </c>
      <c r="E47" s="14">
        <v>2</v>
      </c>
      <c r="F47" s="14">
        <v>2</v>
      </c>
      <c r="G47" s="14">
        <v>0</v>
      </c>
      <c r="H47" s="14">
        <f t="shared" si="2"/>
        <v>-2</v>
      </c>
      <c r="I47" s="14">
        <f t="shared" si="3"/>
        <v>0</v>
      </c>
    </row>
    <row r="48" spans="1:9" ht="12.75">
      <c r="A48" s="4"/>
      <c r="B48" s="4">
        <v>18030200</v>
      </c>
      <c r="C48" s="13" t="s">
        <v>43</v>
      </c>
      <c r="D48" s="14">
        <v>47.5</v>
      </c>
      <c r="E48" s="14">
        <v>21.8</v>
      </c>
      <c r="F48" s="14">
        <v>18.7</v>
      </c>
      <c r="G48" s="14">
        <v>13.29684</v>
      </c>
      <c r="H48" s="14">
        <f t="shared" si="2"/>
        <v>-5.40316</v>
      </c>
      <c r="I48" s="14">
        <f t="shared" si="3"/>
        <v>71.1060962566845</v>
      </c>
    </row>
    <row r="49" spans="1:9" ht="12.75">
      <c r="A49" s="4"/>
      <c r="B49" s="4">
        <v>18050000</v>
      </c>
      <c r="C49" s="13" t="s">
        <v>44</v>
      </c>
      <c r="D49" s="14">
        <v>50233</v>
      </c>
      <c r="E49" s="14">
        <v>50233</v>
      </c>
      <c r="F49" s="14">
        <v>36763.5</v>
      </c>
      <c r="G49" s="14">
        <v>35278.37042</v>
      </c>
      <c r="H49" s="14">
        <f t="shared" si="2"/>
        <v>-1485.1295800000007</v>
      </c>
      <c r="I49" s="14">
        <f t="shared" si="3"/>
        <v>95.96031504073333</v>
      </c>
    </row>
    <row r="50" spans="1:9" ht="12.75">
      <c r="A50" s="4"/>
      <c r="B50" s="4">
        <v>18050300</v>
      </c>
      <c r="C50" s="13" t="s">
        <v>45</v>
      </c>
      <c r="D50" s="14">
        <v>7949</v>
      </c>
      <c r="E50" s="14">
        <v>7949</v>
      </c>
      <c r="F50" s="14">
        <v>5396</v>
      </c>
      <c r="G50" s="14">
        <v>4245.46611</v>
      </c>
      <c r="H50" s="14">
        <f t="shared" si="2"/>
        <v>-1150.5338899999997</v>
      </c>
      <c r="I50" s="14">
        <f t="shared" si="3"/>
        <v>78.67802279466272</v>
      </c>
    </row>
    <row r="51" spans="1:9" ht="12.75">
      <c r="A51" s="4"/>
      <c r="B51" s="4">
        <v>18050400</v>
      </c>
      <c r="C51" s="13" t="s">
        <v>46</v>
      </c>
      <c r="D51" s="14">
        <v>42284</v>
      </c>
      <c r="E51" s="14">
        <v>42284</v>
      </c>
      <c r="F51" s="14">
        <v>31367.5</v>
      </c>
      <c r="G51" s="14">
        <v>31032.904309999998</v>
      </c>
      <c r="H51" s="14">
        <f t="shared" si="2"/>
        <v>-334.5956900000019</v>
      </c>
      <c r="I51" s="14">
        <f t="shared" si="3"/>
        <v>98.93330456682872</v>
      </c>
    </row>
    <row r="52" spans="1:9" ht="12.75">
      <c r="A52" s="4"/>
      <c r="B52" s="4">
        <v>20000000</v>
      </c>
      <c r="C52" s="13" t="s">
        <v>47</v>
      </c>
      <c r="D52" s="14">
        <v>5992.56</v>
      </c>
      <c r="E52" s="14">
        <v>5553.96</v>
      </c>
      <c r="F52" s="14">
        <v>4129.16</v>
      </c>
      <c r="G52" s="14">
        <v>5181.93116</v>
      </c>
      <c r="H52" s="14">
        <f t="shared" si="2"/>
        <v>1052.7711600000002</v>
      </c>
      <c r="I52" s="14">
        <f t="shared" si="3"/>
        <v>125.4960127483556</v>
      </c>
    </row>
    <row r="53" spans="1:9" ht="12.75">
      <c r="A53" s="4"/>
      <c r="B53" s="4">
        <v>21000000</v>
      </c>
      <c r="C53" s="13" t="s">
        <v>48</v>
      </c>
      <c r="D53" s="14">
        <v>445</v>
      </c>
      <c r="E53" s="14">
        <v>350</v>
      </c>
      <c r="F53" s="14">
        <v>212.5</v>
      </c>
      <c r="G53" s="14">
        <v>828.00279</v>
      </c>
      <c r="H53" s="14">
        <f t="shared" si="2"/>
        <v>615.50279</v>
      </c>
      <c r="I53" s="14">
        <f t="shared" si="3"/>
        <v>389.6483717647059</v>
      </c>
    </row>
    <row r="54" spans="1:9" ht="76.5">
      <c r="A54" s="4"/>
      <c r="B54" s="4">
        <v>21010000</v>
      </c>
      <c r="C54" s="13" t="s">
        <v>92</v>
      </c>
      <c r="D54" s="14">
        <v>85</v>
      </c>
      <c r="E54" s="14">
        <v>85</v>
      </c>
      <c r="F54" s="14">
        <v>48.3</v>
      </c>
      <c r="G54" s="14">
        <v>595.187</v>
      </c>
      <c r="H54" s="14">
        <f t="shared" si="2"/>
        <v>546.8870000000001</v>
      </c>
      <c r="I54" s="14">
        <f t="shared" si="3"/>
        <v>1232.2712215320912</v>
      </c>
    </row>
    <row r="55" spans="1:9" ht="38.25">
      <c r="A55" s="4"/>
      <c r="B55" s="4">
        <v>21010300</v>
      </c>
      <c r="C55" s="13" t="s">
        <v>49</v>
      </c>
      <c r="D55" s="14">
        <v>85</v>
      </c>
      <c r="E55" s="14">
        <v>85</v>
      </c>
      <c r="F55" s="14">
        <v>48.3</v>
      </c>
      <c r="G55" s="14">
        <v>595.187</v>
      </c>
      <c r="H55" s="14">
        <f t="shared" si="2"/>
        <v>546.8870000000001</v>
      </c>
      <c r="I55" s="14">
        <f t="shared" si="3"/>
        <v>1232.2712215320912</v>
      </c>
    </row>
    <row r="56" spans="1:9" ht="12.75">
      <c r="A56" s="4"/>
      <c r="B56" s="4">
        <v>21080000</v>
      </c>
      <c r="C56" s="13" t="s">
        <v>50</v>
      </c>
      <c r="D56" s="14">
        <v>360</v>
      </c>
      <c r="E56" s="14">
        <v>265</v>
      </c>
      <c r="F56" s="14">
        <v>164.2</v>
      </c>
      <c r="G56" s="14">
        <v>232.81579000000002</v>
      </c>
      <c r="H56" s="14">
        <f t="shared" si="2"/>
        <v>68.61579000000003</v>
      </c>
      <c r="I56" s="14">
        <f t="shared" si="3"/>
        <v>141.7879354445798</v>
      </c>
    </row>
    <row r="57" spans="1:9" ht="12.75">
      <c r="A57" s="4"/>
      <c r="B57" s="4">
        <v>21081100</v>
      </c>
      <c r="C57" s="13" t="s">
        <v>51</v>
      </c>
      <c r="D57" s="14">
        <v>360</v>
      </c>
      <c r="E57" s="14">
        <v>265</v>
      </c>
      <c r="F57" s="14">
        <v>164.2</v>
      </c>
      <c r="G57" s="14">
        <v>232.81579000000002</v>
      </c>
      <c r="H57" s="14">
        <f t="shared" si="2"/>
        <v>68.61579000000003</v>
      </c>
      <c r="I57" s="14">
        <f t="shared" si="3"/>
        <v>141.7879354445798</v>
      </c>
    </row>
    <row r="58" spans="1:9" ht="25.5">
      <c r="A58" s="4"/>
      <c r="B58" s="4">
        <v>22000000</v>
      </c>
      <c r="C58" s="13" t="s">
        <v>52</v>
      </c>
      <c r="D58" s="14">
        <v>4864.56</v>
      </c>
      <c r="E58" s="14">
        <v>4399.86</v>
      </c>
      <c r="F58" s="14">
        <v>3302.36</v>
      </c>
      <c r="G58" s="14">
        <v>3474.0270199999995</v>
      </c>
      <c r="H58" s="14">
        <f t="shared" si="2"/>
        <v>171.6670199999994</v>
      </c>
      <c r="I58" s="14">
        <f t="shared" si="3"/>
        <v>105.19831332743854</v>
      </c>
    </row>
    <row r="59" spans="1:9" ht="12.75">
      <c r="A59" s="4"/>
      <c r="B59" s="4">
        <v>22010000</v>
      </c>
      <c r="C59" s="13" t="s">
        <v>53</v>
      </c>
      <c r="D59" s="14">
        <v>4539.56</v>
      </c>
      <c r="E59" s="14">
        <v>4211.26</v>
      </c>
      <c r="F59" s="14">
        <v>3160.96</v>
      </c>
      <c r="G59" s="14">
        <v>3413.76349</v>
      </c>
      <c r="H59" s="14">
        <f t="shared" si="2"/>
        <v>252.80348999999978</v>
      </c>
      <c r="I59" s="14">
        <f t="shared" si="3"/>
        <v>107.99768076786798</v>
      </c>
    </row>
    <row r="60" spans="1:9" ht="38.25">
      <c r="A60" s="4"/>
      <c r="B60" s="4">
        <v>22010300</v>
      </c>
      <c r="C60" s="13" t="s">
        <v>54</v>
      </c>
      <c r="D60" s="14">
        <v>32.56</v>
      </c>
      <c r="E60" s="14">
        <v>17.26</v>
      </c>
      <c r="F60" s="14">
        <v>16.26</v>
      </c>
      <c r="G60" s="14">
        <v>8.32</v>
      </c>
      <c r="H60" s="14">
        <f t="shared" si="2"/>
        <v>-7.940000000000001</v>
      </c>
      <c r="I60" s="14">
        <f t="shared" si="3"/>
        <v>51.16851168511685</v>
      </c>
    </row>
    <row r="61" spans="1:9" ht="12.75">
      <c r="A61" s="4"/>
      <c r="B61" s="4">
        <v>22012500</v>
      </c>
      <c r="C61" s="13" t="s">
        <v>55</v>
      </c>
      <c r="D61" s="14">
        <v>3800</v>
      </c>
      <c r="E61" s="14">
        <v>3800</v>
      </c>
      <c r="F61" s="14">
        <v>2851.7</v>
      </c>
      <c r="G61" s="14">
        <v>3057.28544</v>
      </c>
      <c r="H61" s="14">
        <f t="shared" si="2"/>
        <v>205.5854400000003</v>
      </c>
      <c r="I61" s="14">
        <f t="shared" si="3"/>
        <v>107.20922397166603</v>
      </c>
    </row>
    <row r="62" spans="1:9" ht="25.5">
      <c r="A62" s="4"/>
      <c r="B62" s="4">
        <v>22012600</v>
      </c>
      <c r="C62" s="13" t="s">
        <v>56</v>
      </c>
      <c r="D62" s="14">
        <v>707</v>
      </c>
      <c r="E62" s="14">
        <v>394</v>
      </c>
      <c r="F62" s="14">
        <v>293</v>
      </c>
      <c r="G62" s="14">
        <v>348.15805</v>
      </c>
      <c r="H62" s="14">
        <f t="shared" si="2"/>
        <v>55.15805</v>
      </c>
      <c r="I62" s="14">
        <f t="shared" si="3"/>
        <v>118.82527303754267</v>
      </c>
    </row>
    <row r="63" spans="1:9" ht="25.5">
      <c r="A63" s="4"/>
      <c r="B63" s="4">
        <v>22080000</v>
      </c>
      <c r="C63" s="13" t="s">
        <v>57</v>
      </c>
      <c r="D63" s="14">
        <v>195</v>
      </c>
      <c r="E63" s="14">
        <v>131.8</v>
      </c>
      <c r="F63" s="14">
        <v>84.6</v>
      </c>
      <c r="G63" s="14">
        <v>21.50067</v>
      </c>
      <c r="H63" s="14">
        <f t="shared" si="2"/>
        <v>-63.099329999999995</v>
      </c>
      <c r="I63" s="14">
        <f t="shared" si="3"/>
        <v>25.414503546099294</v>
      </c>
    </row>
    <row r="64" spans="1:9" ht="38.25">
      <c r="A64" s="4"/>
      <c r="B64" s="4">
        <v>22080400</v>
      </c>
      <c r="C64" s="13" t="s">
        <v>58</v>
      </c>
      <c r="D64" s="14">
        <v>195</v>
      </c>
      <c r="E64" s="14">
        <v>131.8</v>
      </c>
      <c r="F64" s="14">
        <v>84.6</v>
      </c>
      <c r="G64" s="14">
        <v>21.50067</v>
      </c>
      <c r="H64" s="14">
        <f t="shared" si="2"/>
        <v>-63.099329999999995</v>
      </c>
      <c r="I64" s="14">
        <f t="shared" si="3"/>
        <v>25.414503546099294</v>
      </c>
    </row>
    <row r="65" spans="1:9" ht="12.75">
      <c r="A65" s="4"/>
      <c r="B65" s="4">
        <v>22090000</v>
      </c>
      <c r="C65" s="13" t="s">
        <v>59</v>
      </c>
      <c r="D65" s="14">
        <v>130</v>
      </c>
      <c r="E65" s="14">
        <v>56.8</v>
      </c>
      <c r="F65" s="14">
        <v>56.8</v>
      </c>
      <c r="G65" s="14">
        <v>38.76286</v>
      </c>
      <c r="H65" s="14">
        <f t="shared" si="2"/>
        <v>-18.037139999999994</v>
      </c>
      <c r="I65" s="14">
        <f t="shared" si="3"/>
        <v>68.24447183098592</v>
      </c>
    </row>
    <row r="66" spans="1:9" ht="38.25">
      <c r="A66" s="4"/>
      <c r="B66" s="4">
        <v>22090100</v>
      </c>
      <c r="C66" s="13" t="s">
        <v>60</v>
      </c>
      <c r="D66" s="14">
        <v>110</v>
      </c>
      <c r="E66" s="14">
        <v>46.5</v>
      </c>
      <c r="F66" s="14">
        <v>46.5</v>
      </c>
      <c r="G66" s="14">
        <v>29.93986</v>
      </c>
      <c r="H66" s="14">
        <f t="shared" si="2"/>
        <v>-16.56014</v>
      </c>
      <c r="I66" s="14">
        <f t="shared" si="3"/>
        <v>64.38679569892473</v>
      </c>
    </row>
    <row r="67" spans="1:9" ht="38.25">
      <c r="A67" s="4"/>
      <c r="B67" s="4">
        <v>22090400</v>
      </c>
      <c r="C67" s="13" t="s">
        <v>61</v>
      </c>
      <c r="D67" s="14">
        <v>20</v>
      </c>
      <c r="E67" s="14">
        <v>10.3</v>
      </c>
      <c r="F67" s="14">
        <v>10.3</v>
      </c>
      <c r="G67" s="14">
        <v>8.823</v>
      </c>
      <c r="H67" s="14">
        <f t="shared" si="2"/>
        <v>-1.4770000000000003</v>
      </c>
      <c r="I67" s="14">
        <f t="shared" si="3"/>
        <v>85.66019417475728</v>
      </c>
    </row>
    <row r="68" spans="1:9" ht="12.75">
      <c r="A68" s="4"/>
      <c r="B68" s="4">
        <v>24000000</v>
      </c>
      <c r="C68" s="13" t="s">
        <v>62</v>
      </c>
      <c r="D68" s="14">
        <v>683</v>
      </c>
      <c r="E68" s="14">
        <v>804.1</v>
      </c>
      <c r="F68" s="14">
        <v>614.3</v>
      </c>
      <c r="G68" s="14">
        <v>879.90135</v>
      </c>
      <c r="H68" s="14">
        <f t="shared" si="2"/>
        <v>265.60135</v>
      </c>
      <c r="I68" s="14">
        <f t="shared" si="3"/>
        <v>143.23642357154483</v>
      </c>
    </row>
    <row r="69" spans="1:9" ht="12.75">
      <c r="A69" s="4"/>
      <c r="B69" s="4">
        <v>24060000</v>
      </c>
      <c r="C69" s="13" t="s">
        <v>50</v>
      </c>
      <c r="D69" s="14">
        <v>683</v>
      </c>
      <c r="E69" s="14">
        <v>804.1</v>
      </c>
      <c r="F69" s="14">
        <v>614.3</v>
      </c>
      <c r="G69" s="14">
        <v>879.90135</v>
      </c>
      <c r="H69" s="14">
        <f t="shared" si="2"/>
        <v>265.60135</v>
      </c>
      <c r="I69" s="14">
        <f t="shared" si="3"/>
        <v>143.23642357154483</v>
      </c>
    </row>
    <row r="70" spans="1:9" ht="12.75">
      <c r="A70" s="4"/>
      <c r="B70" s="4">
        <v>24060300</v>
      </c>
      <c r="C70" s="13" t="s">
        <v>50</v>
      </c>
      <c r="D70" s="14">
        <v>683</v>
      </c>
      <c r="E70" s="14">
        <v>804.1</v>
      </c>
      <c r="F70" s="14">
        <v>614.3</v>
      </c>
      <c r="G70" s="14">
        <v>879.90135</v>
      </c>
      <c r="H70" s="14">
        <f t="shared" si="2"/>
        <v>265.60135</v>
      </c>
      <c r="I70" s="14">
        <f t="shared" si="3"/>
        <v>143.23642357154483</v>
      </c>
    </row>
    <row r="71" spans="1:9" ht="12.75">
      <c r="A71" s="4"/>
      <c r="B71" s="4">
        <v>40000000</v>
      </c>
      <c r="C71" s="13" t="s">
        <v>63</v>
      </c>
      <c r="D71" s="14">
        <v>110848.8</v>
      </c>
      <c r="E71" s="14">
        <v>99772.13</v>
      </c>
      <c r="F71" s="14">
        <v>76842.36</v>
      </c>
      <c r="G71" s="14">
        <v>76842.36</v>
      </c>
      <c r="H71" s="14">
        <f t="shared" si="2"/>
        <v>0</v>
      </c>
      <c r="I71" s="14">
        <f t="shared" si="3"/>
        <v>100</v>
      </c>
    </row>
    <row r="72" spans="1:9" ht="12.75">
      <c r="A72" s="4"/>
      <c r="B72" s="4">
        <v>41000000</v>
      </c>
      <c r="C72" s="13" t="s">
        <v>64</v>
      </c>
      <c r="D72" s="14">
        <v>110848.8</v>
      </c>
      <c r="E72" s="14">
        <v>99772.13</v>
      </c>
      <c r="F72" s="14">
        <v>76842.36</v>
      </c>
      <c r="G72" s="14">
        <v>76842.36</v>
      </c>
      <c r="H72" s="14">
        <f t="shared" si="2"/>
        <v>0</v>
      </c>
      <c r="I72" s="14">
        <f t="shared" si="3"/>
        <v>100</v>
      </c>
    </row>
    <row r="73" spans="1:9" ht="12.75">
      <c r="A73" s="4"/>
      <c r="B73" s="4">
        <v>41030000</v>
      </c>
      <c r="C73" s="13" t="s">
        <v>65</v>
      </c>
      <c r="D73" s="14">
        <v>109132</v>
      </c>
      <c r="E73" s="14">
        <v>98218.8</v>
      </c>
      <c r="F73" s="14">
        <v>75707.5</v>
      </c>
      <c r="G73" s="14">
        <v>75707.5</v>
      </c>
      <c r="H73" s="14">
        <f t="shared" si="2"/>
        <v>0</v>
      </c>
      <c r="I73" s="14">
        <f t="shared" si="3"/>
        <v>100</v>
      </c>
    </row>
    <row r="74" spans="1:9" ht="25.5">
      <c r="A74" s="4"/>
      <c r="B74" s="4">
        <v>41033900</v>
      </c>
      <c r="C74" s="13" t="s">
        <v>66</v>
      </c>
      <c r="D74" s="14">
        <v>109132</v>
      </c>
      <c r="E74" s="14">
        <v>98218.8</v>
      </c>
      <c r="F74" s="14">
        <v>75707.5</v>
      </c>
      <c r="G74" s="14">
        <v>75707.5</v>
      </c>
      <c r="H74" s="14">
        <f t="shared" si="2"/>
        <v>0</v>
      </c>
      <c r="I74" s="14">
        <f t="shared" si="3"/>
        <v>100</v>
      </c>
    </row>
    <row r="75" spans="1:9" ht="12.75">
      <c r="A75" s="4"/>
      <c r="B75" s="4">
        <v>41050000</v>
      </c>
      <c r="C75" s="13" t="s">
        <v>67</v>
      </c>
      <c r="D75" s="14">
        <v>1716.8</v>
      </c>
      <c r="E75" s="14">
        <v>1553.33</v>
      </c>
      <c r="F75" s="14">
        <v>1134.86</v>
      </c>
      <c r="G75" s="14">
        <v>1134.86</v>
      </c>
      <c r="H75" s="14">
        <f t="shared" si="2"/>
        <v>0</v>
      </c>
      <c r="I75" s="14">
        <f t="shared" si="3"/>
        <v>100</v>
      </c>
    </row>
    <row r="76" spans="1:9" ht="25.5">
      <c r="A76" s="4"/>
      <c r="B76" s="4">
        <v>41051000</v>
      </c>
      <c r="C76" s="13" t="s">
        <v>68</v>
      </c>
      <c r="D76" s="14">
        <v>990.82</v>
      </c>
      <c r="E76" s="14">
        <v>891.74</v>
      </c>
      <c r="F76" s="14">
        <v>687.27</v>
      </c>
      <c r="G76" s="14">
        <v>687.27</v>
      </c>
      <c r="H76" s="14">
        <f>G76-F76</f>
        <v>0</v>
      </c>
      <c r="I76" s="14">
        <f t="shared" si="3"/>
        <v>100</v>
      </c>
    </row>
    <row r="77" spans="1:9" ht="38.25">
      <c r="A77" s="4"/>
      <c r="B77" s="4">
        <v>41051200</v>
      </c>
      <c r="C77" s="13" t="s">
        <v>69</v>
      </c>
      <c r="D77" s="14">
        <v>644.18</v>
      </c>
      <c r="E77" s="14">
        <v>579.79</v>
      </c>
      <c r="F77" s="14">
        <v>387.89</v>
      </c>
      <c r="G77" s="14">
        <v>387.89</v>
      </c>
      <c r="H77" s="14">
        <f>G77-F77</f>
        <v>0</v>
      </c>
      <c r="I77" s="14">
        <f t="shared" si="3"/>
        <v>100</v>
      </c>
    </row>
    <row r="78" spans="1:9" ht="12.75">
      <c r="A78" s="4"/>
      <c r="B78" s="4">
        <v>41053900</v>
      </c>
      <c r="C78" s="13" t="s">
        <v>70</v>
      </c>
      <c r="D78" s="14">
        <v>81.8</v>
      </c>
      <c r="E78" s="14">
        <v>81.8</v>
      </c>
      <c r="F78" s="14">
        <v>59.7</v>
      </c>
      <c r="G78" s="14">
        <v>59.7</v>
      </c>
      <c r="H78" s="14">
        <f>G78-F78</f>
        <v>0</v>
      </c>
      <c r="I78" s="14">
        <f t="shared" si="3"/>
        <v>100</v>
      </c>
    </row>
    <row r="79" spans="1:9" ht="12.75">
      <c r="A79" s="8" t="s">
        <v>71</v>
      </c>
      <c r="B79" s="9"/>
      <c r="C79" s="9"/>
      <c r="D79" s="15">
        <v>415288.36</v>
      </c>
      <c r="E79" s="15">
        <v>438893.86</v>
      </c>
      <c r="F79" s="15">
        <v>343883.86</v>
      </c>
      <c r="G79" s="15">
        <v>374052.4079500001</v>
      </c>
      <c r="H79" s="15">
        <f>G79-F79</f>
        <v>30168.547950000095</v>
      </c>
      <c r="I79" s="15">
        <f t="shared" si="3"/>
        <v>108.77288859965691</v>
      </c>
    </row>
    <row r="80" spans="1:9" ht="12.75">
      <c r="A80" s="8" t="s">
        <v>72</v>
      </c>
      <c r="B80" s="9"/>
      <c r="C80" s="9"/>
      <c r="D80" s="15">
        <v>526137.16</v>
      </c>
      <c r="E80" s="15">
        <v>538665.99</v>
      </c>
      <c r="F80" s="15">
        <v>420726.22</v>
      </c>
      <c r="G80" s="15">
        <v>450894.7679500001</v>
      </c>
      <c r="H80" s="15">
        <f>G80-F80</f>
        <v>30168.547950000153</v>
      </c>
      <c r="I80" s="15">
        <f t="shared" si="3"/>
        <v>107.17058897589034</v>
      </c>
    </row>
    <row r="81" spans="2:9" ht="15.75">
      <c r="B81" s="5" t="s">
        <v>90</v>
      </c>
      <c r="C81" s="6"/>
      <c r="D81" s="6"/>
      <c r="E81" s="6"/>
      <c r="F81" s="6"/>
      <c r="G81" s="6"/>
      <c r="H81" s="6"/>
      <c r="I81" s="7"/>
    </row>
    <row r="82" spans="1:9" ht="12.75">
      <c r="A82" s="4"/>
      <c r="B82" s="4">
        <v>10000000</v>
      </c>
      <c r="C82" s="13" t="s">
        <v>8</v>
      </c>
      <c r="D82" s="14">
        <v>135</v>
      </c>
      <c r="E82" s="14">
        <v>135</v>
      </c>
      <c r="F82" s="14">
        <v>100.6</v>
      </c>
      <c r="G82" s="14">
        <v>174.34693000000001</v>
      </c>
      <c r="H82" s="14">
        <v>73.74693000000002</v>
      </c>
      <c r="I82" s="14">
        <v>173.30708747514913</v>
      </c>
    </row>
    <row r="83" spans="1:9" ht="12.75">
      <c r="A83" s="4"/>
      <c r="B83" s="4">
        <v>19000000</v>
      </c>
      <c r="C83" s="13" t="s">
        <v>73</v>
      </c>
      <c r="D83" s="14">
        <v>135</v>
      </c>
      <c r="E83" s="14">
        <v>135</v>
      </c>
      <c r="F83" s="14">
        <v>100.6</v>
      </c>
      <c r="G83" s="14">
        <v>174.34693000000001</v>
      </c>
      <c r="H83" s="14">
        <v>73.74693000000002</v>
      </c>
      <c r="I83" s="14">
        <v>173.30708747514913</v>
      </c>
    </row>
    <row r="84" spans="1:9" ht="12.75">
      <c r="A84" s="4"/>
      <c r="B84" s="4">
        <v>19010000</v>
      </c>
      <c r="C84" s="13" t="s">
        <v>74</v>
      </c>
      <c r="D84" s="14">
        <v>135</v>
      </c>
      <c r="E84" s="14">
        <v>135</v>
      </c>
      <c r="F84" s="14">
        <v>100.6</v>
      </c>
      <c r="G84" s="14">
        <v>174.34693000000001</v>
      </c>
      <c r="H84" s="14">
        <v>73.74693000000002</v>
      </c>
      <c r="I84" s="14">
        <v>173.30708747514913</v>
      </c>
    </row>
    <row r="85" spans="1:9" ht="51">
      <c r="A85" s="4"/>
      <c r="B85" s="4">
        <v>19010100</v>
      </c>
      <c r="C85" s="13" t="s">
        <v>75</v>
      </c>
      <c r="D85" s="14">
        <v>90</v>
      </c>
      <c r="E85" s="14">
        <v>90</v>
      </c>
      <c r="F85" s="14">
        <v>67.1</v>
      </c>
      <c r="G85" s="14">
        <v>58.92199</v>
      </c>
      <c r="H85" s="14">
        <v>-8.178009999999993</v>
      </c>
      <c r="I85" s="14">
        <v>87.81220566318927</v>
      </c>
    </row>
    <row r="86" spans="1:9" ht="25.5">
      <c r="A86" s="4"/>
      <c r="B86" s="4">
        <v>19010200</v>
      </c>
      <c r="C86" s="13" t="s">
        <v>76</v>
      </c>
      <c r="D86" s="14">
        <v>31</v>
      </c>
      <c r="E86" s="14">
        <v>31</v>
      </c>
      <c r="F86" s="14">
        <v>23.1</v>
      </c>
      <c r="G86" s="14">
        <v>109.14824</v>
      </c>
      <c r="H86" s="14">
        <v>86.04823999999999</v>
      </c>
      <c r="I86" s="14">
        <v>472.5032034632035</v>
      </c>
    </row>
    <row r="87" spans="1:9" ht="38.25">
      <c r="A87" s="4"/>
      <c r="B87" s="4">
        <v>19010300</v>
      </c>
      <c r="C87" s="13" t="s">
        <v>77</v>
      </c>
      <c r="D87" s="14">
        <v>14</v>
      </c>
      <c r="E87" s="14">
        <v>14</v>
      </c>
      <c r="F87" s="14">
        <v>10.4</v>
      </c>
      <c r="G87" s="14">
        <v>6.2767</v>
      </c>
      <c r="H87" s="14">
        <v>-4.1233</v>
      </c>
      <c r="I87" s="14">
        <v>60.35288461538462</v>
      </c>
    </row>
    <row r="88" spans="1:9" ht="12.75">
      <c r="A88" s="4"/>
      <c r="B88" s="4">
        <v>20000000</v>
      </c>
      <c r="C88" s="13" t="s">
        <v>47</v>
      </c>
      <c r="D88" s="14">
        <v>8848</v>
      </c>
      <c r="E88" s="14">
        <v>8848</v>
      </c>
      <c r="F88" s="14">
        <v>6635.5</v>
      </c>
      <c r="G88" s="14">
        <v>3730.2047300000004</v>
      </c>
      <c r="H88" s="14">
        <v>-2905.2952699999996</v>
      </c>
      <c r="I88" s="14">
        <v>56.215880189887734</v>
      </c>
    </row>
    <row r="89" spans="1:9" ht="12.75">
      <c r="A89" s="4"/>
      <c r="B89" s="4">
        <v>24000000</v>
      </c>
      <c r="C89" s="13" t="s">
        <v>62</v>
      </c>
      <c r="D89" s="14">
        <v>6</v>
      </c>
      <c r="E89" s="14">
        <v>6</v>
      </c>
      <c r="F89" s="14">
        <v>4</v>
      </c>
      <c r="G89" s="14">
        <v>0.7635</v>
      </c>
      <c r="H89" s="14">
        <v>-3.2365</v>
      </c>
      <c r="I89" s="14">
        <v>19.0875</v>
      </c>
    </row>
    <row r="90" spans="1:9" ht="12.75">
      <c r="A90" s="4"/>
      <c r="B90" s="4">
        <v>24060000</v>
      </c>
      <c r="C90" s="13" t="s">
        <v>50</v>
      </c>
      <c r="D90" s="14">
        <v>6</v>
      </c>
      <c r="E90" s="14">
        <v>6</v>
      </c>
      <c r="F90" s="14">
        <v>4</v>
      </c>
      <c r="G90" s="14">
        <v>0.7635</v>
      </c>
      <c r="H90" s="14">
        <v>-3.2365</v>
      </c>
      <c r="I90" s="14">
        <v>19.0875</v>
      </c>
    </row>
    <row r="91" spans="1:9" ht="38.25">
      <c r="A91" s="4"/>
      <c r="B91" s="4">
        <v>24062100</v>
      </c>
      <c r="C91" s="13" t="s">
        <v>78</v>
      </c>
      <c r="D91" s="14">
        <v>6</v>
      </c>
      <c r="E91" s="14">
        <v>6</v>
      </c>
      <c r="F91" s="14">
        <v>4</v>
      </c>
      <c r="G91" s="14">
        <v>0.7635</v>
      </c>
      <c r="H91" s="14">
        <v>-3.2365</v>
      </c>
      <c r="I91" s="14">
        <v>19.0875</v>
      </c>
    </row>
    <row r="92" spans="1:9" ht="12.75">
      <c r="A92" s="4"/>
      <c r="B92" s="4">
        <v>25000000</v>
      </c>
      <c r="C92" s="13" t="s">
        <v>79</v>
      </c>
      <c r="D92" s="14">
        <v>8842</v>
      </c>
      <c r="E92" s="14">
        <v>8842</v>
      </c>
      <c r="F92" s="14">
        <v>6631.5</v>
      </c>
      <c r="G92" s="14">
        <v>3729.4412300000004</v>
      </c>
      <c r="H92" s="14">
        <v>-2902.0587699999996</v>
      </c>
      <c r="I92" s="14">
        <v>56.23827535248436</v>
      </c>
    </row>
    <row r="93" spans="1:9" ht="25.5">
      <c r="A93" s="4"/>
      <c r="B93" s="4">
        <v>25010000</v>
      </c>
      <c r="C93" s="13" t="s">
        <v>80</v>
      </c>
      <c r="D93" s="14">
        <v>8842</v>
      </c>
      <c r="E93" s="14">
        <v>8842</v>
      </c>
      <c r="F93" s="14">
        <v>6631.5</v>
      </c>
      <c r="G93" s="14">
        <v>2307.1629000000003</v>
      </c>
      <c r="H93" s="14">
        <v>-4324.3371</v>
      </c>
      <c r="I93" s="14">
        <v>34.79096584483149</v>
      </c>
    </row>
    <row r="94" spans="1:9" ht="25.5">
      <c r="A94" s="4"/>
      <c r="B94" s="4">
        <v>25010100</v>
      </c>
      <c r="C94" s="13" t="s">
        <v>81</v>
      </c>
      <c r="D94" s="14">
        <v>8773</v>
      </c>
      <c r="E94" s="14">
        <v>8773</v>
      </c>
      <c r="F94" s="14">
        <v>6579.75</v>
      </c>
      <c r="G94" s="14">
        <v>2294.23864</v>
      </c>
      <c r="H94" s="14">
        <v>-4285.51136</v>
      </c>
      <c r="I94" s="14">
        <v>34.86817341084388</v>
      </c>
    </row>
    <row r="95" spans="1:9" ht="38.25">
      <c r="A95" s="4"/>
      <c r="B95" s="4">
        <v>25010300</v>
      </c>
      <c r="C95" s="13" t="s">
        <v>82</v>
      </c>
      <c r="D95" s="14">
        <v>56</v>
      </c>
      <c r="E95" s="14">
        <v>56</v>
      </c>
      <c r="F95" s="14">
        <v>42</v>
      </c>
      <c r="G95" s="14">
        <v>10.43308</v>
      </c>
      <c r="H95" s="14">
        <v>-31.56692</v>
      </c>
      <c r="I95" s="14">
        <v>24.840666666666667</v>
      </c>
    </row>
    <row r="96" spans="1:9" ht="25.5">
      <c r="A96" s="4"/>
      <c r="B96" s="4">
        <v>25010400</v>
      </c>
      <c r="C96" s="13" t="s">
        <v>83</v>
      </c>
      <c r="D96" s="14">
        <v>13</v>
      </c>
      <c r="E96" s="14">
        <v>13</v>
      </c>
      <c r="F96" s="14">
        <v>9.75</v>
      </c>
      <c r="G96" s="14">
        <v>2.49118</v>
      </c>
      <c r="H96" s="14">
        <v>-7.25882</v>
      </c>
      <c r="I96" s="14">
        <v>25.5505641025641</v>
      </c>
    </row>
    <row r="97" spans="1:9" ht="12.75">
      <c r="A97" s="4"/>
      <c r="B97" s="4">
        <v>25020000</v>
      </c>
      <c r="C97" s="13" t="s">
        <v>84</v>
      </c>
      <c r="D97" s="14">
        <v>0</v>
      </c>
      <c r="E97" s="14">
        <v>0</v>
      </c>
      <c r="F97" s="14">
        <v>0</v>
      </c>
      <c r="G97" s="14">
        <v>1422.27833</v>
      </c>
      <c r="H97" s="14">
        <v>1422.27833</v>
      </c>
      <c r="I97" s="14">
        <v>0</v>
      </c>
    </row>
    <row r="98" spans="1:9" ht="12.75">
      <c r="A98" s="4"/>
      <c r="B98" s="4">
        <v>25020100</v>
      </c>
      <c r="C98" s="13" t="s">
        <v>85</v>
      </c>
      <c r="D98" s="14">
        <v>0</v>
      </c>
      <c r="E98" s="14">
        <v>0</v>
      </c>
      <c r="F98" s="14">
        <v>0</v>
      </c>
      <c r="G98" s="14">
        <v>1422.27833</v>
      </c>
      <c r="H98" s="14">
        <v>1422.27833</v>
      </c>
      <c r="I98" s="14">
        <v>0</v>
      </c>
    </row>
    <row r="99" spans="1:9" ht="12.75">
      <c r="A99" s="4"/>
      <c r="B99" s="4">
        <v>30000000</v>
      </c>
      <c r="C99" s="13" t="s">
        <v>86</v>
      </c>
      <c r="D99" s="14">
        <v>900</v>
      </c>
      <c r="E99" s="14">
        <v>900</v>
      </c>
      <c r="F99" s="14">
        <v>300</v>
      </c>
      <c r="G99" s="14">
        <v>170.30059</v>
      </c>
      <c r="H99" s="14">
        <v>-129.69941</v>
      </c>
      <c r="I99" s="14">
        <v>56.766863333333326</v>
      </c>
    </row>
    <row r="100" spans="1:9" ht="12.75">
      <c r="A100" s="4"/>
      <c r="B100" s="4">
        <v>33000000</v>
      </c>
      <c r="C100" s="13" t="s">
        <v>87</v>
      </c>
      <c r="D100" s="14">
        <v>900</v>
      </c>
      <c r="E100" s="14">
        <v>900</v>
      </c>
      <c r="F100" s="14">
        <v>300</v>
      </c>
      <c r="G100" s="14">
        <v>170.30059</v>
      </c>
      <c r="H100" s="14">
        <v>-129.69941</v>
      </c>
      <c r="I100" s="14">
        <v>56.766863333333326</v>
      </c>
    </row>
    <row r="101" spans="1:9" ht="12.75">
      <c r="A101" s="4"/>
      <c r="B101" s="4">
        <v>33010000</v>
      </c>
      <c r="C101" s="13" t="s">
        <v>88</v>
      </c>
      <c r="D101" s="14">
        <v>900</v>
      </c>
      <c r="E101" s="14">
        <v>900</v>
      </c>
      <c r="F101" s="14">
        <v>300</v>
      </c>
      <c r="G101" s="14">
        <v>170.30059</v>
      </c>
      <c r="H101" s="14">
        <v>-129.69941</v>
      </c>
      <c r="I101" s="14">
        <v>56.766863333333326</v>
      </c>
    </row>
    <row r="102" spans="1:9" ht="51">
      <c r="A102" s="4"/>
      <c r="B102" s="4">
        <v>33010100</v>
      </c>
      <c r="C102" s="13" t="s">
        <v>89</v>
      </c>
      <c r="D102" s="14">
        <v>900</v>
      </c>
      <c r="E102" s="14">
        <v>900</v>
      </c>
      <c r="F102" s="14">
        <v>300</v>
      </c>
      <c r="G102" s="14">
        <v>170.30059</v>
      </c>
      <c r="H102" s="14">
        <v>-129.69941</v>
      </c>
      <c r="I102" s="14">
        <v>56.766863333333326</v>
      </c>
    </row>
    <row r="103" spans="1:9" ht="12.75">
      <c r="A103" s="8" t="s">
        <v>71</v>
      </c>
      <c r="B103" s="9"/>
      <c r="C103" s="9"/>
      <c r="D103" s="15">
        <v>9883</v>
      </c>
      <c r="E103" s="15">
        <v>9883</v>
      </c>
      <c r="F103" s="15">
        <v>7036.1</v>
      </c>
      <c r="G103" s="15">
        <v>4074.8522500000004</v>
      </c>
      <c r="H103" s="15">
        <v>-2961.24775</v>
      </c>
      <c r="I103" s="15">
        <v>57.91350677221757</v>
      </c>
    </row>
    <row r="104" spans="1:9" ht="12.75">
      <c r="A104" s="8" t="s">
        <v>72</v>
      </c>
      <c r="B104" s="9"/>
      <c r="C104" s="9"/>
      <c r="D104" s="15">
        <v>9883</v>
      </c>
      <c r="E104" s="15">
        <v>9883</v>
      </c>
      <c r="F104" s="15">
        <v>7036.1</v>
      </c>
      <c r="G104" s="15">
        <v>4074.8522500000004</v>
      </c>
      <c r="H104" s="15">
        <v>-2961.24775</v>
      </c>
      <c r="I104" s="15">
        <v>57.91350677221757</v>
      </c>
    </row>
    <row r="105" spans="1:9" ht="12.75">
      <c r="A105" s="10" t="s">
        <v>91</v>
      </c>
      <c r="B105" s="11"/>
      <c r="C105" s="12"/>
      <c r="D105" s="16">
        <f>D80+D104</f>
        <v>536020.16</v>
      </c>
      <c r="E105" s="16">
        <f>E80+E104</f>
        <v>548548.99</v>
      </c>
      <c r="F105" s="16">
        <f>F80+F104</f>
        <v>427762.31999999995</v>
      </c>
      <c r="G105" s="16">
        <f>G80+G104</f>
        <v>454969.6202000001</v>
      </c>
      <c r="H105" s="16">
        <f>G105-F105</f>
        <v>27207.300200000172</v>
      </c>
      <c r="I105" s="16">
        <f>G105/F105*100</f>
        <v>106.36037793137089</v>
      </c>
    </row>
  </sheetData>
  <mergeCells count="7">
    <mergeCell ref="A105:C105"/>
    <mergeCell ref="A8:I8"/>
    <mergeCell ref="A79:C79"/>
    <mergeCell ref="A80:C80"/>
    <mergeCell ref="A103:C103"/>
    <mergeCell ref="A104:C104"/>
    <mergeCell ref="B81:I81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2022-10-27T08:32:18Z</cp:lastPrinted>
  <dcterms:created xsi:type="dcterms:W3CDTF">2022-10-27T08:22:54Z</dcterms:created>
  <dcterms:modified xsi:type="dcterms:W3CDTF">2022-10-27T08:32:38Z</dcterms:modified>
  <cp:category/>
  <cp:version/>
  <cp:contentType/>
  <cp:contentStatus/>
</cp:coreProperties>
</file>